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-60" windowWidth="19440" windowHeight="78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8" i="1"/>
  <c r="F7" i="1"/>
  <c r="F15" i="1"/>
  <c r="F5" i="1"/>
</calcChain>
</file>

<file path=xl/sharedStrings.xml><?xml version="1.0" encoding="utf-8"?>
<sst xmlns="http://schemas.openxmlformats.org/spreadsheetml/2006/main" count="84" uniqueCount="72">
  <si>
    <t>Основание для проведения работ</t>
  </si>
  <si>
    <t>Срок выполнения работ(услуг)</t>
  </si>
  <si>
    <t>№ п/п</t>
  </si>
  <si>
    <t>Вид работ(услуг)</t>
  </si>
  <si>
    <t>Используемые материалы</t>
  </si>
  <si>
    <t>Сумма</t>
  </si>
  <si>
    <t xml:space="preserve">Ремонт диагностика поверка  узла учета тепловой энергии </t>
  </si>
  <si>
    <t>1 месяц</t>
  </si>
  <si>
    <t>лаборатория карат.</t>
  </si>
  <si>
    <t>некоректная работа, заканчивался межповерочный интервал.</t>
  </si>
  <si>
    <t>Установка прожекторов на фасаде прожекторов светодиодных</t>
  </si>
  <si>
    <t>востановление освещения дворовой територии</t>
  </si>
  <si>
    <t>2 недели</t>
  </si>
  <si>
    <t xml:space="preserve">Востановление освещения в подъездах с установкой светодиодных ламп </t>
  </si>
  <si>
    <t>замена ламп накаливания на светодиодные (экономия электроэнергии)</t>
  </si>
  <si>
    <t>лампы светодиодные 11Вт.</t>
  </si>
  <si>
    <t>прокладывание силового кабеля по фасаду к прожекторам</t>
  </si>
  <si>
    <t>кабель силовой ВВГ 3х2,5, гофра ф20</t>
  </si>
  <si>
    <t>течь теплообмеников по корпусу</t>
  </si>
  <si>
    <t>4 раза в год</t>
  </si>
  <si>
    <t xml:space="preserve">Ремонт теплообменников отопления с промывкой и заменой резиновых прокладок </t>
  </si>
  <si>
    <t>1 раз в год</t>
  </si>
  <si>
    <t>вышел из строя</t>
  </si>
  <si>
    <t>Ремонт насоса ГВС</t>
  </si>
  <si>
    <t xml:space="preserve">вибрация </t>
  </si>
  <si>
    <t xml:space="preserve">Ремонт трубопроводов ГВС </t>
  </si>
  <si>
    <t>материалы ПП</t>
  </si>
  <si>
    <t>Ремонт системы отопления в ИТП</t>
  </si>
  <si>
    <t>вибрация и шум в кв.51</t>
  </si>
  <si>
    <t xml:space="preserve">Реле   давления системы отопления </t>
  </si>
  <si>
    <t xml:space="preserve">Замена датчика температуры ГВС, отопления </t>
  </si>
  <si>
    <t xml:space="preserve">реле давления 2 штуки </t>
  </si>
  <si>
    <t>датчик температуры Danfoss 2 шт</t>
  </si>
  <si>
    <r>
      <t xml:space="preserve">2 </t>
    </r>
    <r>
      <rPr>
        <b/>
        <sz val="11"/>
        <color theme="1"/>
        <rFont val="Calibri"/>
        <family val="2"/>
        <charset val="204"/>
        <scheme val="minor"/>
      </rPr>
      <t>недели</t>
    </r>
  </si>
  <si>
    <t xml:space="preserve">труба, кран шар, ремонт насоса циркуляционного </t>
  </si>
  <si>
    <t xml:space="preserve">Сбросник автоматический к системе отопления </t>
  </si>
  <si>
    <t xml:space="preserve">сбросник </t>
  </si>
  <si>
    <t>Ремонт канализации в подвале</t>
  </si>
  <si>
    <r>
      <t>Трубы ПП 110 тройники, заглушки, отвод 45</t>
    </r>
    <r>
      <rPr>
        <vertAlign val="superscript"/>
        <sz val="11"/>
        <color theme="1"/>
        <rFont val="Calibri"/>
        <family val="2"/>
        <charset val="204"/>
        <scheme val="minor"/>
      </rPr>
      <t>0</t>
    </r>
  </si>
  <si>
    <t>востановление освещения в подвале</t>
  </si>
  <si>
    <t>замена патронов, выключателей,  розеток, востановление кабельных линий</t>
  </si>
  <si>
    <t>Ремонт контролера Danfoss</t>
  </si>
  <si>
    <t xml:space="preserve">Ремонт теплообменников ГВС с промывкой с заменой резиновых прокладок (уплотнителей) </t>
  </si>
  <si>
    <t>протечка, трещины по телу трубы.</t>
  </si>
  <si>
    <t>Замена кранов шаровых Ду25,20,15 Ру2,5МПа</t>
  </si>
  <si>
    <t>кран-шар 12 шт.</t>
  </si>
  <si>
    <t>замена светильников в подъездах</t>
  </si>
  <si>
    <t>патроны, розетки, выключатели, кабель ВВГ3х2,5</t>
  </si>
  <si>
    <t>светильник 3 шт.</t>
  </si>
  <si>
    <t>прожектора светодиодные 6 шт.</t>
  </si>
  <si>
    <t>кельхер, прокладки 15 шт.</t>
  </si>
  <si>
    <t>кельхер, прокладки 12 шт.</t>
  </si>
  <si>
    <t>пропускает</t>
  </si>
  <si>
    <t>Текущий ремонт</t>
  </si>
  <si>
    <t>Текущее обслуживание</t>
  </si>
  <si>
    <t>Прочистка нанализации</t>
  </si>
  <si>
    <t xml:space="preserve">настройкап системы отопления </t>
  </si>
  <si>
    <t>регулировка автоматики ИТП</t>
  </si>
  <si>
    <t>обход подвалов чердаков</t>
  </si>
  <si>
    <t>прочистка ливневой канализации</t>
  </si>
  <si>
    <t xml:space="preserve">опресовка ИТП </t>
  </si>
  <si>
    <t>промывка системы отопления</t>
  </si>
  <si>
    <t>очистка и проверка фильтров грубой очистки ХВС</t>
  </si>
  <si>
    <t>очистка и проверка фильтров грубой очистки ГВС</t>
  </si>
  <si>
    <t>очистка и проверка фильтров грубой очистки отопления</t>
  </si>
  <si>
    <t xml:space="preserve">подготовка к осене-весенннму сезону  </t>
  </si>
  <si>
    <t>2 раза в год</t>
  </si>
  <si>
    <t>8 раз в год</t>
  </si>
  <si>
    <t>2 раза в неделю</t>
  </si>
  <si>
    <t>по необходимости</t>
  </si>
  <si>
    <t>Выявление подмесов ГВС</t>
  </si>
  <si>
    <t>4 раза в год и по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</si>
</sst>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D32" sqref="D32"/>
    </sheetView>
  </sheetViews>
  <sheetFormatPr defaultRowHeight="15" x14ac:dyDescent="0.25"/>
  <cols>
    <col min="1" max="1" width="5.5703125" style="11" customWidth="1"/>
    <col min="2" max="2" width="35.140625" style="11" customWidth="1"/>
    <col min="3" max="3" width="26.85546875" style="11" customWidth="1"/>
    <col min="4" max="4" width="21.28515625" style="11" customWidth="1"/>
    <col min="5" max="5" width="22.5703125" style="11" customWidth="1"/>
    <col min="6" max="6" width="13.7109375" style="11" customWidth="1"/>
    <col min="7" max="16384" width="9.140625" style="11"/>
  </cols>
  <sheetData>
    <row r="1" spans="1:6" x14ac:dyDescent="0.25">
      <c r="A1" s="5" t="s">
        <v>2</v>
      </c>
      <c r="B1" s="7" t="s">
        <v>3</v>
      </c>
      <c r="C1" s="7" t="s">
        <v>0</v>
      </c>
      <c r="D1" s="7" t="s">
        <v>1</v>
      </c>
      <c r="E1" s="7" t="s">
        <v>4</v>
      </c>
      <c r="F1" s="3" t="s">
        <v>5</v>
      </c>
    </row>
    <row r="2" spans="1:6" ht="49.5" customHeight="1" x14ac:dyDescent="0.25">
      <c r="A2" s="6"/>
      <c r="B2" s="8"/>
      <c r="C2" s="8"/>
      <c r="D2" s="8"/>
      <c r="E2" s="8"/>
      <c r="F2" s="4"/>
    </row>
    <row r="3" spans="1:6" ht="18.75" x14ac:dyDescent="0.25">
      <c r="A3" s="14" t="s">
        <v>53</v>
      </c>
      <c r="B3" s="15"/>
      <c r="C3" s="15"/>
      <c r="D3" s="15"/>
      <c r="E3" s="15"/>
      <c r="F3" s="16"/>
    </row>
    <row r="4" spans="1:6" ht="45" x14ac:dyDescent="0.25">
      <c r="A4" s="1">
        <v>1</v>
      </c>
      <c r="B4" s="2" t="s">
        <v>6</v>
      </c>
      <c r="C4" s="2" t="s">
        <v>9</v>
      </c>
      <c r="D4" s="2" t="s">
        <v>7</v>
      </c>
      <c r="E4" s="2" t="s">
        <v>8</v>
      </c>
      <c r="F4" s="9">
        <v>25000</v>
      </c>
    </row>
    <row r="5" spans="1:6" ht="30" x14ac:dyDescent="0.25">
      <c r="A5" s="1">
        <v>2</v>
      </c>
      <c r="B5" s="2" t="s">
        <v>10</v>
      </c>
      <c r="C5" s="2" t="s">
        <v>11</v>
      </c>
      <c r="D5" s="2" t="s">
        <v>12</v>
      </c>
      <c r="E5" s="2" t="s">
        <v>49</v>
      </c>
      <c r="F5" s="9">
        <f>6*5000</f>
        <v>30000</v>
      </c>
    </row>
    <row r="6" spans="1:6" ht="30" x14ac:dyDescent="0.25">
      <c r="A6" s="1">
        <v>3</v>
      </c>
      <c r="B6" s="2" t="s">
        <v>16</v>
      </c>
      <c r="C6" s="2" t="s">
        <v>11</v>
      </c>
      <c r="D6" s="2" t="s">
        <v>33</v>
      </c>
      <c r="E6" s="2" t="s">
        <v>17</v>
      </c>
      <c r="F6" s="9">
        <v>4000</v>
      </c>
    </row>
    <row r="7" spans="1:6" ht="60" x14ac:dyDescent="0.25">
      <c r="A7" s="1">
        <v>4</v>
      </c>
      <c r="B7" s="2" t="s">
        <v>13</v>
      </c>
      <c r="C7" s="2" t="s">
        <v>14</v>
      </c>
      <c r="D7" s="2" t="s">
        <v>7</v>
      </c>
      <c r="E7" s="2" t="s">
        <v>15</v>
      </c>
      <c r="F7" s="9">
        <f>100*230</f>
        <v>23000</v>
      </c>
    </row>
    <row r="8" spans="1:6" x14ac:dyDescent="0.25">
      <c r="A8" s="1">
        <v>5</v>
      </c>
      <c r="B8" s="2" t="s">
        <v>46</v>
      </c>
      <c r="C8" s="2"/>
      <c r="D8" s="2"/>
      <c r="E8" s="2" t="s">
        <v>48</v>
      </c>
      <c r="F8" s="9">
        <f>450*3</f>
        <v>1350</v>
      </c>
    </row>
    <row r="9" spans="1:6" ht="60" x14ac:dyDescent="0.25">
      <c r="A9" s="1">
        <v>6</v>
      </c>
      <c r="B9" s="2" t="s">
        <v>39</v>
      </c>
      <c r="C9" s="2" t="s">
        <v>40</v>
      </c>
      <c r="D9" s="2"/>
      <c r="E9" s="2" t="s">
        <v>47</v>
      </c>
      <c r="F9" s="9">
        <v>5280</v>
      </c>
    </row>
    <row r="10" spans="1:6" ht="45" x14ac:dyDescent="0.25">
      <c r="A10" s="1">
        <v>7</v>
      </c>
      <c r="B10" s="2" t="s">
        <v>42</v>
      </c>
      <c r="C10" s="2" t="s">
        <v>18</v>
      </c>
      <c r="D10" s="2" t="s">
        <v>19</v>
      </c>
      <c r="E10" s="2" t="s">
        <v>50</v>
      </c>
      <c r="F10" s="9">
        <f>15*797</f>
        <v>11955</v>
      </c>
    </row>
    <row r="11" spans="1:6" ht="45" x14ac:dyDescent="0.25">
      <c r="A11" s="1">
        <v>8</v>
      </c>
      <c r="B11" s="2" t="s">
        <v>20</v>
      </c>
      <c r="C11" s="2" t="s">
        <v>18</v>
      </c>
      <c r="D11" s="2" t="s">
        <v>21</v>
      </c>
      <c r="E11" s="2" t="s">
        <v>51</v>
      </c>
      <c r="F11" s="9">
        <f>12*797</f>
        <v>9564</v>
      </c>
    </row>
    <row r="12" spans="1:6" x14ac:dyDescent="0.25">
      <c r="A12" s="1">
        <v>9</v>
      </c>
      <c r="B12" s="2" t="s">
        <v>29</v>
      </c>
      <c r="C12" s="2" t="s">
        <v>22</v>
      </c>
      <c r="D12" s="2"/>
      <c r="E12" s="2" t="s">
        <v>31</v>
      </c>
      <c r="F12" s="9">
        <v>8400</v>
      </c>
    </row>
    <row r="13" spans="1:6" ht="30" x14ac:dyDescent="0.25">
      <c r="A13" s="1">
        <v>10</v>
      </c>
      <c r="B13" s="2" t="s">
        <v>30</v>
      </c>
      <c r="C13" s="2" t="s">
        <v>22</v>
      </c>
      <c r="D13" s="2"/>
      <c r="E13" s="2" t="s">
        <v>32</v>
      </c>
      <c r="F13" s="9">
        <v>7600</v>
      </c>
    </row>
    <row r="14" spans="1:6" x14ac:dyDescent="0.25">
      <c r="A14" s="1">
        <v>11</v>
      </c>
      <c r="B14" s="2" t="s">
        <v>23</v>
      </c>
      <c r="C14" s="2" t="s">
        <v>24</v>
      </c>
      <c r="D14" s="2"/>
      <c r="E14" s="2"/>
      <c r="F14" s="9">
        <v>12000</v>
      </c>
    </row>
    <row r="15" spans="1:6" ht="30" x14ac:dyDescent="0.25">
      <c r="A15" s="1">
        <v>12</v>
      </c>
      <c r="B15" s="2" t="s">
        <v>44</v>
      </c>
      <c r="C15" s="2"/>
      <c r="D15" s="2"/>
      <c r="E15" s="2" t="s">
        <v>45</v>
      </c>
      <c r="F15" s="9">
        <f>271*16</f>
        <v>4336</v>
      </c>
    </row>
    <row r="16" spans="1:6" x14ac:dyDescent="0.25">
      <c r="A16" s="1">
        <v>13</v>
      </c>
      <c r="B16" s="2" t="s">
        <v>25</v>
      </c>
      <c r="C16" s="2"/>
      <c r="D16" s="2"/>
      <c r="E16" s="2" t="s">
        <v>26</v>
      </c>
      <c r="F16" s="9">
        <v>9321</v>
      </c>
    </row>
    <row r="17" spans="1:6" ht="45" x14ac:dyDescent="0.25">
      <c r="A17" s="1">
        <v>14</v>
      </c>
      <c r="B17" s="2" t="s">
        <v>27</v>
      </c>
      <c r="C17" s="2" t="s">
        <v>28</v>
      </c>
      <c r="D17" s="2" t="s">
        <v>7</v>
      </c>
      <c r="E17" s="2" t="s">
        <v>34</v>
      </c>
      <c r="F17" s="9">
        <v>14854</v>
      </c>
    </row>
    <row r="18" spans="1:6" x14ac:dyDescent="0.25">
      <c r="A18" s="1">
        <v>15</v>
      </c>
      <c r="B18" s="2" t="s">
        <v>41</v>
      </c>
      <c r="C18" s="2" t="s">
        <v>22</v>
      </c>
      <c r="D18" s="2"/>
      <c r="E18" s="2"/>
      <c r="F18" s="9">
        <v>5200</v>
      </c>
    </row>
    <row r="19" spans="1:6" ht="30" x14ac:dyDescent="0.25">
      <c r="A19" s="1">
        <v>16</v>
      </c>
      <c r="B19" s="2" t="s">
        <v>35</v>
      </c>
      <c r="C19" s="2" t="s">
        <v>52</v>
      </c>
      <c r="D19" s="2"/>
      <c r="E19" s="2" t="s">
        <v>36</v>
      </c>
      <c r="F19" s="9">
        <v>547</v>
      </c>
    </row>
    <row r="20" spans="1:6" ht="47.25" x14ac:dyDescent="0.25">
      <c r="A20" s="1">
        <v>17</v>
      </c>
      <c r="B20" s="2" t="s">
        <v>37</v>
      </c>
      <c r="C20" s="2" t="s">
        <v>43</v>
      </c>
      <c r="D20" s="2"/>
      <c r="E20" s="2" t="s">
        <v>38</v>
      </c>
      <c r="F20" s="9">
        <v>3250</v>
      </c>
    </row>
    <row r="21" spans="1:6" ht="18.75" x14ac:dyDescent="0.25">
      <c r="A21" s="14" t="s">
        <v>54</v>
      </c>
      <c r="B21" s="15"/>
      <c r="C21" s="15"/>
      <c r="D21" s="15"/>
      <c r="E21" s="15"/>
      <c r="F21" s="16"/>
    </row>
    <row r="22" spans="1:6" ht="30" x14ac:dyDescent="0.25">
      <c r="A22" s="1"/>
      <c r="B22" s="2" t="s">
        <v>55</v>
      </c>
      <c r="C22" s="2"/>
      <c r="D22" s="2" t="s">
        <v>71</v>
      </c>
      <c r="E22" s="2"/>
      <c r="F22" s="9"/>
    </row>
    <row r="23" spans="1:6" x14ac:dyDescent="0.25">
      <c r="A23" s="1"/>
      <c r="B23" s="2" t="s">
        <v>70</v>
      </c>
      <c r="C23" s="2"/>
      <c r="D23" s="18" t="s">
        <v>69</v>
      </c>
      <c r="E23" s="2"/>
      <c r="F23" s="9"/>
    </row>
    <row r="24" spans="1:6" x14ac:dyDescent="0.25">
      <c r="A24" s="17"/>
      <c r="B24" s="18" t="s">
        <v>56</v>
      </c>
      <c r="C24" s="18"/>
      <c r="D24" s="18" t="s">
        <v>69</v>
      </c>
      <c r="E24" s="18"/>
      <c r="F24" s="19"/>
    </row>
    <row r="25" spans="1:6" x14ac:dyDescent="0.25">
      <c r="A25" s="17"/>
      <c r="B25" s="18" t="s">
        <v>57</v>
      </c>
      <c r="C25" s="18"/>
      <c r="D25" s="18" t="s">
        <v>68</v>
      </c>
      <c r="E25" s="18"/>
      <c r="F25" s="19"/>
    </row>
    <row r="26" spans="1:6" x14ac:dyDescent="0.25">
      <c r="A26" s="17"/>
      <c r="B26" s="18" t="s">
        <v>58</v>
      </c>
      <c r="C26" s="18"/>
      <c r="D26" s="18" t="s">
        <v>68</v>
      </c>
      <c r="E26" s="18"/>
      <c r="F26" s="19"/>
    </row>
    <row r="27" spans="1:6" ht="30" x14ac:dyDescent="0.25">
      <c r="A27" s="17"/>
      <c r="B27" s="18" t="s">
        <v>59</v>
      </c>
      <c r="C27" s="18" t="s">
        <v>65</v>
      </c>
      <c r="D27" s="18" t="s">
        <v>66</v>
      </c>
      <c r="E27" s="18"/>
      <c r="F27" s="19"/>
    </row>
    <row r="28" spans="1:6" x14ac:dyDescent="0.25">
      <c r="A28" s="17"/>
      <c r="B28" s="18" t="s">
        <v>61</v>
      </c>
      <c r="C28" s="18"/>
      <c r="D28" s="18" t="s">
        <v>21</v>
      </c>
      <c r="E28" s="18"/>
      <c r="F28" s="19"/>
    </row>
    <row r="29" spans="1:6" ht="30" x14ac:dyDescent="0.25">
      <c r="A29" s="17"/>
      <c r="B29" s="18" t="s">
        <v>62</v>
      </c>
      <c r="C29" s="18"/>
      <c r="D29" s="18" t="s">
        <v>67</v>
      </c>
      <c r="E29" s="18"/>
      <c r="F29" s="19"/>
    </row>
    <row r="30" spans="1:6" ht="30" x14ac:dyDescent="0.25">
      <c r="A30" s="17"/>
      <c r="B30" s="18" t="s">
        <v>63</v>
      </c>
      <c r="C30" s="18"/>
      <c r="D30" s="18" t="s">
        <v>67</v>
      </c>
      <c r="E30" s="18"/>
      <c r="F30" s="19"/>
    </row>
    <row r="31" spans="1:6" ht="30" x14ac:dyDescent="0.25">
      <c r="A31" s="17"/>
      <c r="B31" s="18" t="s">
        <v>64</v>
      </c>
      <c r="C31" s="18"/>
      <c r="D31" s="18" t="s">
        <v>19</v>
      </c>
      <c r="E31" s="18"/>
      <c r="F31" s="19"/>
    </row>
    <row r="32" spans="1:6" ht="15.75" thickBot="1" x14ac:dyDescent="0.3">
      <c r="A32" s="12"/>
      <c r="B32" s="13" t="s">
        <v>60</v>
      </c>
      <c r="C32" s="13"/>
      <c r="D32" s="13" t="s">
        <v>21</v>
      </c>
      <c r="E32" s="13"/>
      <c r="F32" s="10"/>
    </row>
  </sheetData>
  <mergeCells count="8">
    <mergeCell ref="A3:F3"/>
    <mergeCell ref="A21:F2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2019-04-10T12:33:38Z</dcterms:modified>
</cp:coreProperties>
</file>